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 defaultThemeVersion="124226"/>
  <xr:revisionPtr revIDLastSave="0" documentId="13_ncr:1_{A2D7B476-0BB3-4897-AC89-7809646F2F5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прил. 2" sheetId="1" r:id="rId1"/>
    <sheet name="прил. 3" sheetId="5" r:id="rId2"/>
    <sheet name="прил. 4" sheetId="6" r:id="rId3"/>
    <sheet name="прил. 5" sheetId="7" r:id="rId4"/>
  </sheets>
  <definedNames>
    <definedName name="sub_2000" localSheetId="0">'прил. 2'!$A$1</definedName>
    <definedName name="sub_2000" localSheetId="1">'прил. 3'!$A$1</definedName>
    <definedName name="sub_2000" localSheetId="2">'прил. 4'!$A$1</definedName>
    <definedName name="sub_2000" localSheetId="3">'прил. 5'!$A$1</definedName>
    <definedName name="sub_444" localSheetId="2">'прил. 4'!$A$21</definedName>
    <definedName name="sub_444" localSheetId="3">'прил. 5'!$A$21</definedName>
  </definedNames>
  <calcPr calcId="191029" refMode="R1C1"/>
</workbook>
</file>

<file path=xl/calcChain.xml><?xml version="1.0" encoding="utf-8"?>
<calcChain xmlns="http://schemas.openxmlformats.org/spreadsheetml/2006/main">
  <c r="I11" i="6" l="1"/>
  <c r="F11" i="6"/>
  <c r="C11" i="6"/>
  <c r="E8" i="5" l="1"/>
  <c r="D8" i="5"/>
  <c r="C8" i="5"/>
  <c r="E12" i="5" l="1"/>
  <c r="D12" i="5"/>
  <c r="C12" i="5"/>
  <c r="A11" i="7" l="1"/>
  <c r="A13" i="7" s="1"/>
  <c r="A15" i="7" s="1"/>
  <c r="A17" i="7" s="1"/>
  <c r="A19" i="7" s="1"/>
  <c r="A11" i="6"/>
  <c r="A13" i="6" s="1"/>
  <c r="A15" i="6" s="1"/>
  <c r="A17" i="6" s="1"/>
  <c r="A19" i="6" s="1"/>
  <c r="A12" i="5"/>
  <c r="A9" i="1"/>
  <c r="A10" i="1" s="1"/>
</calcChain>
</file>

<file path=xl/sharedStrings.xml><?xml version="1.0" encoding="utf-8"?>
<sst xmlns="http://schemas.openxmlformats.org/spreadsheetml/2006/main" count="84" uniqueCount="41">
  <si>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</si>
  <si>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</si>
  <si>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</si>
  <si>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</si>
  <si>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>Информация о фактических средних данных о присоединенных объемах максимальной мощности за 3 предыдущих года по каждому мероприятию</t>
  </si>
  <si>
    <t>Строительство пунктов секционирования (распределенных пунктов)</t>
  </si>
  <si>
    <t>Фактические расходы на строительство подстанций 
за 3 предыдущих года 
(тыс. рублей)</t>
  </si>
  <si>
    <t>Объем мощности, введенной в основные фонды 
за 3 предыдущих года (кВт)</t>
  </si>
  <si>
    <t>Строительство комплектных трансформаторных подстанций и распределительных трансформаторных подстанций с уровнем напряжения 
до 35 кВ</t>
  </si>
  <si>
    <t>Строительство центров питания и подстанций уровнем напряжения 35 кВ 
и выше</t>
  </si>
  <si>
    <t>Приложение N 3</t>
  </si>
  <si>
    <t>Информация о фактических средних данных о длине линий электропередачи и об объемах максимальной мощности построенных объектов за 3 предыдущих года по каждому мероприятию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</si>
  <si>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</si>
  <si>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</si>
  <si>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</si>
  <si>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</si>
  <si>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</si>
  <si>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</si>
  <si>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</si>
  <si>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</si>
  <si>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Приложение N 4</t>
  </si>
  <si>
    <t>Информация об осуществлении технологического присоединения по договорам, заключенным за текущий год</t>
  </si>
  <si>
    <t>Категория заявителей</t>
  </si>
  <si>
    <t>Количество договоров (штук)</t>
  </si>
  <si>
    <t>35 кВ и выше</t>
  </si>
  <si>
    <t>Максимальная мощность (кВт)</t>
  </si>
  <si>
    <t>Стоимость договоров (без НДС)
(тыс. рублей)</t>
  </si>
  <si>
    <t>До 15 кВт - всего</t>
  </si>
  <si>
    <t>в том числе 
льготная категория*</t>
  </si>
  <si>
    <t>От 15 до 150 кВт - всего</t>
  </si>
  <si>
    <t>От 150 кВт 
до 670 кВт - всего</t>
  </si>
  <si>
    <t>в том числе 
по индивидуальному проекту</t>
  </si>
  <si>
    <t>От 670 кВт 
до 8900 кВт - всего</t>
  </si>
  <si>
    <t>От 8900 кВт - всего</t>
  </si>
  <si>
    <t>Объекты генерации</t>
  </si>
  <si>
    <t>в том числе 
льготная категория**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</si>
  <si>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</si>
  <si>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</t>
  </si>
  <si>
    <t>Приложение N 5</t>
  </si>
  <si>
    <t>Информация о поданных заявках на технологическое присоединение за текущий год</t>
  </si>
  <si>
    <t>Количество заявок 
(штук)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</si>
</sst>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0.00000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166" fontId="4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2" borderId="1" xfId="0" applyNumberFormat="1" applyFont="1" applyFill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"/>
  <sheetViews>
    <sheetView tabSelected="1" view="pageBreakPreview" zoomScale="90" zoomScaleNormal="100" zoomScaleSheetLayoutView="90" workbookViewId="0">
      <selection activeCell="H10" sqref="H10"/>
    </sheetView>
  </sheetViews>
  <sheetFormatPr defaultRowHeight="15" x14ac:dyDescent="0.25"/>
  <cols>
    <col min="2" max="2" width="40.85546875" customWidth="1"/>
    <col min="3" max="3" width="26.7109375" customWidth="1"/>
    <col min="4" max="4" width="27" customWidth="1"/>
  </cols>
  <sheetData>
    <row r="1" spans="1:4" ht="15.75" x14ac:dyDescent="0.25">
      <c r="A1" s="33" t="s">
        <v>0</v>
      </c>
      <c r="B1" s="33"/>
      <c r="C1" s="33"/>
      <c r="D1" s="33"/>
    </row>
    <row r="2" spans="1:4" ht="15.75" x14ac:dyDescent="0.25">
      <c r="A2" s="33" t="s">
        <v>1</v>
      </c>
      <c r="B2" s="33"/>
      <c r="C2" s="33"/>
      <c r="D2" s="33"/>
    </row>
    <row r="3" spans="1:4" ht="15.75" x14ac:dyDescent="0.25">
      <c r="A3" s="33" t="s">
        <v>2</v>
      </c>
      <c r="B3" s="33"/>
      <c r="C3" s="33"/>
      <c r="D3" s="33"/>
    </row>
    <row r="4" spans="1:4" ht="15.75" x14ac:dyDescent="0.25">
      <c r="A4" s="33" t="s">
        <v>3</v>
      </c>
      <c r="B4" s="33"/>
      <c r="C4" s="33"/>
      <c r="D4" s="33"/>
    </row>
    <row r="5" spans="1:4" ht="15.75" x14ac:dyDescent="0.25">
      <c r="A5" s="1"/>
      <c r="B5" s="4"/>
      <c r="C5" s="4"/>
      <c r="D5" s="4"/>
    </row>
    <row r="6" spans="1:4" ht="53.25" customHeight="1" x14ac:dyDescent="0.25">
      <c r="A6" s="34" t="s">
        <v>4</v>
      </c>
      <c r="B6" s="34"/>
      <c r="C6" s="34"/>
      <c r="D6" s="34"/>
    </row>
    <row r="7" spans="1:4" s="2" customFormat="1" ht="78.75" x14ac:dyDescent="0.25">
      <c r="A7" s="5"/>
      <c r="B7" s="5"/>
      <c r="C7" s="6" t="s">
        <v>6</v>
      </c>
      <c r="D7" s="6" t="s">
        <v>7</v>
      </c>
    </row>
    <row r="8" spans="1:4" ht="47.25" x14ac:dyDescent="0.25">
      <c r="A8" s="6">
        <v>1</v>
      </c>
      <c r="B8" s="7" t="s">
        <v>5</v>
      </c>
      <c r="C8" s="15">
        <v>871.99900000000002</v>
      </c>
      <c r="D8" s="9">
        <v>680.5</v>
      </c>
    </row>
    <row r="9" spans="1:4" ht="94.5" x14ac:dyDescent="0.25">
      <c r="A9" s="6">
        <f>A8+1</f>
        <v>2</v>
      </c>
      <c r="B9" s="7" t="s">
        <v>8</v>
      </c>
      <c r="C9" s="8">
        <v>7952.8564800000004</v>
      </c>
      <c r="D9" s="16">
        <v>1283</v>
      </c>
    </row>
    <row r="10" spans="1:4" ht="63" x14ac:dyDescent="0.25">
      <c r="A10" s="6">
        <f>A9+1</f>
        <v>3</v>
      </c>
      <c r="B10" s="7" t="s">
        <v>9</v>
      </c>
      <c r="C10" s="6">
        <v>0</v>
      </c>
      <c r="D10" s="6">
        <v>0</v>
      </c>
    </row>
    <row r="11" spans="1:4" x14ac:dyDescent="0.25">
      <c r="A11" s="3"/>
      <c r="B11" s="3"/>
      <c r="C11" s="3"/>
      <c r="D11" s="3"/>
    </row>
    <row r="12" spans="1:4" x14ac:dyDescent="0.25">
      <c r="A12" s="3"/>
      <c r="B12" s="3"/>
      <c r="C12" s="3"/>
      <c r="D12" s="3"/>
    </row>
    <row r="13" spans="1:4" x14ac:dyDescent="0.25">
      <c r="A13" s="3"/>
      <c r="B13" s="3"/>
      <c r="C13" s="3"/>
      <c r="D13" s="3"/>
    </row>
  </sheetData>
  <mergeCells count="5">
    <mergeCell ref="A1:D1"/>
    <mergeCell ref="A2:D2"/>
    <mergeCell ref="A3:D3"/>
    <mergeCell ref="A4:D4"/>
    <mergeCell ref="A6:D6"/>
  </mergeCells>
  <hyperlinks>
    <hyperlink ref="A2" location="sub_1000" display="sub_1000" xr:uid="{00000000-0004-0000-0000-000000000000}"/>
  </hyperlink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5"/>
  <sheetViews>
    <sheetView view="pageBreakPreview" zoomScale="90" zoomScaleNormal="110" zoomScaleSheetLayoutView="90" workbookViewId="0">
      <selection activeCell="K15" sqref="K15"/>
    </sheetView>
  </sheetViews>
  <sheetFormatPr defaultRowHeight="15" x14ac:dyDescent="0.25"/>
  <cols>
    <col min="2" max="2" width="40.85546875" customWidth="1"/>
    <col min="3" max="3" width="26.7109375" customWidth="1"/>
    <col min="4" max="4" width="27" customWidth="1"/>
    <col min="5" max="5" width="25.140625" customWidth="1"/>
  </cols>
  <sheetData>
    <row r="1" spans="1:5" ht="15.75" x14ac:dyDescent="0.25">
      <c r="A1" s="33" t="s">
        <v>10</v>
      </c>
      <c r="B1" s="33"/>
      <c r="C1" s="33"/>
      <c r="D1" s="33"/>
      <c r="E1" s="33"/>
    </row>
    <row r="2" spans="1:5" ht="15.75" x14ac:dyDescent="0.25">
      <c r="A2" s="33" t="s">
        <v>1</v>
      </c>
      <c r="B2" s="33"/>
      <c r="C2" s="33"/>
      <c r="D2" s="33"/>
      <c r="E2" s="33"/>
    </row>
    <row r="3" spans="1:5" ht="15.75" x14ac:dyDescent="0.25">
      <c r="A3" s="33" t="s">
        <v>2</v>
      </c>
      <c r="B3" s="33"/>
      <c r="C3" s="33"/>
      <c r="D3" s="33"/>
      <c r="E3" s="33"/>
    </row>
    <row r="4" spans="1:5" ht="15.75" x14ac:dyDescent="0.25">
      <c r="A4" s="33" t="s">
        <v>3</v>
      </c>
      <c r="B4" s="33"/>
      <c r="C4" s="33"/>
      <c r="D4" s="33"/>
      <c r="E4" s="33"/>
    </row>
    <row r="5" spans="1:5" ht="15.75" x14ac:dyDescent="0.25">
      <c r="A5" s="1"/>
      <c r="B5" s="4"/>
      <c r="C5" s="4"/>
      <c r="D5" s="4"/>
      <c r="E5" s="4"/>
    </row>
    <row r="6" spans="1:5" ht="53.25" customHeight="1" x14ac:dyDescent="0.25">
      <c r="A6" s="39" t="s">
        <v>11</v>
      </c>
      <c r="B6" s="39"/>
      <c r="C6" s="39"/>
      <c r="D6" s="39"/>
      <c r="E6" s="39"/>
    </row>
    <row r="7" spans="1:5" s="2" customFormat="1" ht="141.75" x14ac:dyDescent="0.25">
      <c r="A7" s="5"/>
      <c r="B7" s="5"/>
      <c r="C7" s="6" t="s">
        <v>12</v>
      </c>
      <c r="D7" s="6" t="s">
        <v>13</v>
      </c>
      <c r="E7" s="6" t="s">
        <v>14</v>
      </c>
    </row>
    <row r="8" spans="1:5" ht="31.5" x14ac:dyDescent="0.25">
      <c r="A8" s="35">
        <v>1</v>
      </c>
      <c r="B8" s="7" t="s">
        <v>15</v>
      </c>
      <c r="C8" s="10">
        <f>C9+C10+C11</f>
        <v>4798.3676645289497</v>
      </c>
      <c r="D8" s="18">
        <f t="shared" ref="D8:E8" si="0">D9+D10+D11</f>
        <v>1.4330000000000001</v>
      </c>
      <c r="E8" s="14">
        <f t="shared" si="0"/>
        <v>1909.92</v>
      </c>
    </row>
    <row r="9" spans="1:5" ht="15.75" x14ac:dyDescent="0.25">
      <c r="A9" s="36"/>
      <c r="B9" s="7" t="s">
        <v>16</v>
      </c>
      <c r="C9" s="11">
        <v>3719.6872799999996</v>
      </c>
      <c r="D9" s="12">
        <v>1.179</v>
      </c>
      <c r="E9" s="17">
        <v>1258.92</v>
      </c>
    </row>
    <row r="10" spans="1:5" ht="15.75" x14ac:dyDescent="0.25">
      <c r="A10" s="36"/>
      <c r="B10" s="7" t="s">
        <v>17</v>
      </c>
      <c r="C10" s="11">
        <v>1078.6803845289501</v>
      </c>
      <c r="D10" s="12">
        <v>0.254</v>
      </c>
      <c r="E10" s="19">
        <v>651</v>
      </c>
    </row>
    <row r="11" spans="1:5" ht="15.75" x14ac:dyDescent="0.25">
      <c r="A11" s="37"/>
      <c r="B11" s="7" t="s">
        <v>18</v>
      </c>
      <c r="C11" s="12">
        <v>0</v>
      </c>
      <c r="D11" s="12">
        <v>0</v>
      </c>
      <c r="E11" s="13">
        <v>0</v>
      </c>
    </row>
    <row r="12" spans="1:5" ht="31.5" x14ac:dyDescent="0.25">
      <c r="A12" s="38">
        <f>A8+1</f>
        <v>2</v>
      </c>
      <c r="B12" s="7" t="s">
        <v>19</v>
      </c>
      <c r="C12" s="10">
        <f>C13+C14+C15</f>
        <v>12654.178080000002</v>
      </c>
      <c r="D12" s="18">
        <f>D13+D14+D15</f>
        <v>10.407999999999999</v>
      </c>
      <c r="E12" s="14">
        <f>E13+E14+E15</f>
        <v>1470.5</v>
      </c>
    </row>
    <row r="13" spans="1:5" ht="15.75" x14ac:dyDescent="0.25">
      <c r="A13" s="38"/>
      <c r="B13" s="7" t="s">
        <v>16</v>
      </c>
      <c r="C13" s="11">
        <v>9876.3951800000013</v>
      </c>
      <c r="D13" s="12">
        <v>9.4269999999999996</v>
      </c>
      <c r="E13" s="17">
        <v>1057.5</v>
      </c>
    </row>
    <row r="14" spans="1:5" ht="15.75" x14ac:dyDescent="0.25">
      <c r="A14" s="38"/>
      <c r="B14" s="7" t="s">
        <v>17</v>
      </c>
      <c r="C14" s="11">
        <v>2777.7829000000002</v>
      </c>
      <c r="D14" s="12">
        <v>0.98099999999999998</v>
      </c>
      <c r="E14" s="19">
        <v>413</v>
      </c>
    </row>
    <row r="15" spans="1:5" ht="15.75" x14ac:dyDescent="0.25">
      <c r="A15" s="38"/>
      <c r="B15" s="7" t="s">
        <v>18</v>
      </c>
      <c r="C15" s="12">
        <v>0</v>
      </c>
      <c r="D15" s="12">
        <v>0</v>
      </c>
      <c r="E15" s="13">
        <v>0</v>
      </c>
    </row>
  </sheetData>
  <mergeCells count="7">
    <mergeCell ref="A8:A11"/>
    <mergeCell ref="A12:A15"/>
    <mergeCell ref="A1:E1"/>
    <mergeCell ref="A2:E2"/>
    <mergeCell ref="A3:E3"/>
    <mergeCell ref="A4:E4"/>
    <mergeCell ref="A6:E6"/>
  </mergeCells>
  <hyperlinks>
    <hyperlink ref="A2" location="sub_1000" display="sub_1000" xr:uid="{00000000-0004-0000-0100-000000000000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2"/>
  <sheetViews>
    <sheetView view="pageBreakPreview" zoomScale="90" zoomScaleNormal="100" zoomScaleSheetLayoutView="90" workbookViewId="0">
      <selection activeCell="I12" sqref="I12"/>
    </sheetView>
  </sheetViews>
  <sheetFormatPr defaultRowHeight="15" x14ac:dyDescent="0.25"/>
  <cols>
    <col min="2" max="2" width="40.85546875" customWidth="1"/>
    <col min="3" max="11" width="12.7109375" customWidth="1"/>
  </cols>
  <sheetData>
    <row r="1" spans="1:11" ht="15.75" x14ac:dyDescent="0.25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.75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5.75" x14ac:dyDescent="0.25">
      <c r="A4" s="33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5.75" x14ac:dyDescent="0.25">
      <c r="A5" s="1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53.25" customHeight="1" x14ac:dyDescent="0.25">
      <c r="A6" s="39" t="s">
        <v>21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s="2" customFormat="1" ht="30" customHeight="1" x14ac:dyDescent="0.25">
      <c r="A7" s="21"/>
      <c r="B7" s="21" t="s">
        <v>22</v>
      </c>
      <c r="C7" s="45" t="s">
        <v>23</v>
      </c>
      <c r="D7" s="46"/>
      <c r="E7" s="47"/>
      <c r="F7" s="45" t="s">
        <v>25</v>
      </c>
      <c r="G7" s="46"/>
      <c r="H7" s="47"/>
      <c r="I7" s="40" t="s">
        <v>26</v>
      </c>
      <c r="J7" s="40"/>
      <c r="K7" s="40"/>
    </row>
    <row r="8" spans="1:11" s="2" customFormat="1" ht="31.5" x14ac:dyDescent="0.25">
      <c r="A8" s="22"/>
      <c r="B8" s="21"/>
      <c r="C8" s="23" t="s">
        <v>16</v>
      </c>
      <c r="D8" s="23" t="s">
        <v>17</v>
      </c>
      <c r="E8" s="23" t="s">
        <v>24</v>
      </c>
      <c r="F8" s="23" t="s">
        <v>16</v>
      </c>
      <c r="G8" s="23" t="s">
        <v>17</v>
      </c>
      <c r="H8" s="23" t="s">
        <v>24</v>
      </c>
      <c r="I8" s="23" t="s">
        <v>16</v>
      </c>
      <c r="J8" s="23" t="s">
        <v>17</v>
      </c>
      <c r="K8" s="23" t="s">
        <v>24</v>
      </c>
    </row>
    <row r="9" spans="1:11" ht="15.75" x14ac:dyDescent="0.25">
      <c r="A9" s="40">
        <v>1</v>
      </c>
      <c r="B9" s="24" t="s">
        <v>27</v>
      </c>
      <c r="C9" s="25">
        <v>48</v>
      </c>
      <c r="D9" s="25">
        <v>0</v>
      </c>
      <c r="E9" s="25">
        <v>0</v>
      </c>
      <c r="F9" s="25">
        <v>530</v>
      </c>
      <c r="G9" s="25">
        <v>0</v>
      </c>
      <c r="H9" s="25">
        <v>0</v>
      </c>
      <c r="I9" s="26">
        <v>1999.2568200000001</v>
      </c>
      <c r="J9" s="21">
        <v>0</v>
      </c>
      <c r="K9" s="21">
        <v>0</v>
      </c>
    </row>
    <row r="10" spans="1:11" ht="31.5" x14ac:dyDescent="0.25">
      <c r="A10" s="40"/>
      <c r="B10" s="24" t="s">
        <v>28</v>
      </c>
      <c r="C10" s="25">
        <v>45</v>
      </c>
      <c r="D10" s="25">
        <v>0</v>
      </c>
      <c r="E10" s="25">
        <v>0</v>
      </c>
      <c r="F10" s="25">
        <v>495</v>
      </c>
      <c r="G10" s="25">
        <v>0</v>
      </c>
      <c r="H10" s="25">
        <v>0</v>
      </c>
      <c r="I10" s="26">
        <v>1836.0493200000001</v>
      </c>
      <c r="J10" s="21">
        <v>0</v>
      </c>
      <c r="K10" s="21">
        <v>0</v>
      </c>
    </row>
    <row r="11" spans="1:11" ht="15.75" x14ac:dyDescent="0.25">
      <c r="A11" s="41">
        <f>A9+1</f>
        <v>2</v>
      </c>
      <c r="B11" s="24" t="s">
        <v>29</v>
      </c>
      <c r="C11" s="25">
        <f>5-D11</f>
        <v>4</v>
      </c>
      <c r="D11" s="25">
        <v>1</v>
      </c>
      <c r="E11" s="25">
        <v>0</v>
      </c>
      <c r="F11" s="25">
        <f>295-G11</f>
        <v>145</v>
      </c>
      <c r="G11" s="25">
        <v>150</v>
      </c>
      <c r="H11" s="25">
        <v>0</v>
      </c>
      <c r="I11" s="26">
        <f>306.82856-J11</f>
        <v>288.70067999999998</v>
      </c>
      <c r="J11" s="23">
        <v>18.127880000000001</v>
      </c>
      <c r="K11" s="23">
        <v>0</v>
      </c>
    </row>
    <row r="12" spans="1:11" ht="31.5" x14ac:dyDescent="0.25">
      <c r="A12" s="42"/>
      <c r="B12" s="24" t="s">
        <v>35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3">
        <v>0</v>
      </c>
      <c r="K12" s="23">
        <v>0</v>
      </c>
    </row>
    <row r="13" spans="1:11" ht="31.5" x14ac:dyDescent="0.25">
      <c r="A13" s="40">
        <f>A11+1</f>
        <v>3</v>
      </c>
      <c r="B13" s="24" t="s">
        <v>30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</row>
    <row r="14" spans="1:11" ht="31.5" x14ac:dyDescent="0.25">
      <c r="A14" s="40"/>
      <c r="B14" s="24" t="s">
        <v>31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11" ht="31.5" x14ac:dyDescent="0.25">
      <c r="A15" s="41">
        <f>A13+1</f>
        <v>4</v>
      </c>
      <c r="B15" s="24" t="s">
        <v>32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</row>
    <row r="16" spans="1:11" ht="31.5" x14ac:dyDescent="0.25">
      <c r="A16" s="42"/>
      <c r="B16" s="24" t="s">
        <v>31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ht="15.75" x14ac:dyDescent="0.25">
      <c r="A17" s="41">
        <f>A15+1</f>
        <v>5</v>
      </c>
      <c r="B17" s="24" t="s">
        <v>33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</row>
    <row r="18" spans="1:11" ht="31.5" x14ac:dyDescent="0.25">
      <c r="A18" s="42"/>
      <c r="B18" s="24" t="s">
        <v>31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ht="15.75" x14ac:dyDescent="0.25">
      <c r="A19" s="27">
        <f>A17+1</f>
        <v>6</v>
      </c>
      <c r="B19" s="28" t="s">
        <v>34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0" spans="1:11" ht="15.75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15.75" x14ac:dyDescent="0.25">
      <c r="A21" s="43" t="s">
        <v>36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1:11" ht="83.25" customHeight="1" x14ac:dyDescent="0.25">
      <c r="A22" s="44" t="s">
        <v>37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</row>
  </sheetData>
  <mergeCells count="15">
    <mergeCell ref="A9:A10"/>
    <mergeCell ref="A11:A12"/>
    <mergeCell ref="C7:E7"/>
    <mergeCell ref="F7:H7"/>
    <mergeCell ref="I7:K7"/>
    <mergeCell ref="A1:K1"/>
    <mergeCell ref="A2:K2"/>
    <mergeCell ref="A3:K3"/>
    <mergeCell ref="A4:K4"/>
    <mergeCell ref="A6:K6"/>
    <mergeCell ref="A13:A14"/>
    <mergeCell ref="A15:A16"/>
    <mergeCell ref="A17:A18"/>
    <mergeCell ref="A21:K21"/>
    <mergeCell ref="A22:K22"/>
  </mergeCells>
  <hyperlinks>
    <hyperlink ref="A2" location="sub_1000" display="sub_1000" xr:uid="{00000000-0004-0000-0200-000000000000}"/>
  </hyperlinks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2"/>
  <sheetViews>
    <sheetView view="pageBreakPreview" zoomScale="90" zoomScaleNormal="130" zoomScaleSheetLayoutView="90" workbookViewId="0">
      <selection activeCell="O17" sqref="O17"/>
    </sheetView>
  </sheetViews>
  <sheetFormatPr defaultRowHeight="15" x14ac:dyDescent="0.25"/>
  <cols>
    <col min="2" max="2" width="40.85546875" customWidth="1"/>
    <col min="3" max="8" width="12.7109375" customWidth="1"/>
  </cols>
  <sheetData>
    <row r="1" spans="1:8" ht="15.75" x14ac:dyDescent="0.25">
      <c r="A1" s="33" t="s">
        <v>38</v>
      </c>
      <c r="B1" s="33"/>
      <c r="C1" s="33"/>
      <c r="D1" s="33"/>
      <c r="E1" s="33"/>
      <c r="F1" s="33"/>
      <c r="G1" s="33"/>
      <c r="H1" s="33"/>
    </row>
    <row r="2" spans="1:8" ht="15.75" x14ac:dyDescent="0.25">
      <c r="A2" s="33" t="s">
        <v>1</v>
      </c>
      <c r="B2" s="33"/>
      <c r="C2" s="33"/>
      <c r="D2" s="33"/>
      <c r="E2" s="33"/>
      <c r="F2" s="33"/>
      <c r="G2" s="33"/>
      <c r="H2" s="33"/>
    </row>
    <row r="3" spans="1:8" ht="15.75" x14ac:dyDescent="0.25">
      <c r="A3" s="33" t="s">
        <v>2</v>
      </c>
      <c r="B3" s="33"/>
      <c r="C3" s="33"/>
      <c r="D3" s="33"/>
      <c r="E3" s="33"/>
      <c r="F3" s="33"/>
      <c r="G3" s="33"/>
      <c r="H3" s="33"/>
    </row>
    <row r="4" spans="1:8" ht="15.75" x14ac:dyDescent="0.25">
      <c r="A4" s="33" t="s">
        <v>3</v>
      </c>
      <c r="B4" s="33"/>
      <c r="C4" s="33"/>
      <c r="D4" s="33"/>
      <c r="E4" s="33"/>
      <c r="F4" s="33"/>
      <c r="G4" s="33"/>
      <c r="H4" s="33"/>
    </row>
    <row r="5" spans="1:8" ht="15.75" x14ac:dyDescent="0.25">
      <c r="A5" s="1"/>
      <c r="B5" s="20"/>
      <c r="C5" s="20"/>
      <c r="D5" s="20"/>
      <c r="E5" s="20"/>
      <c r="F5" s="20"/>
      <c r="G5" s="20"/>
      <c r="H5" s="20"/>
    </row>
    <row r="6" spans="1:8" ht="53.25" customHeight="1" x14ac:dyDescent="0.25">
      <c r="A6" s="39" t="s">
        <v>39</v>
      </c>
      <c r="B6" s="39"/>
      <c r="C6" s="39"/>
      <c r="D6" s="39"/>
      <c r="E6" s="39"/>
      <c r="F6" s="39"/>
      <c r="G6" s="39"/>
      <c r="H6" s="39"/>
    </row>
    <row r="7" spans="1:8" s="2" customFormat="1" ht="30" customHeight="1" x14ac:dyDescent="0.25">
      <c r="A7" s="21"/>
      <c r="B7" s="21" t="s">
        <v>22</v>
      </c>
      <c r="C7" s="45" t="s">
        <v>40</v>
      </c>
      <c r="D7" s="46"/>
      <c r="E7" s="47"/>
      <c r="F7" s="45" t="s">
        <v>25</v>
      </c>
      <c r="G7" s="46"/>
      <c r="H7" s="47"/>
    </row>
    <row r="8" spans="1:8" s="2" customFormat="1" ht="31.5" x14ac:dyDescent="0.25">
      <c r="A8" s="22"/>
      <c r="B8" s="21"/>
      <c r="C8" s="23" t="s">
        <v>16</v>
      </c>
      <c r="D8" s="23" t="s">
        <v>17</v>
      </c>
      <c r="E8" s="23" t="s">
        <v>24</v>
      </c>
      <c r="F8" s="23" t="s">
        <v>16</v>
      </c>
      <c r="G8" s="23" t="s">
        <v>17</v>
      </c>
      <c r="H8" s="23" t="s">
        <v>24</v>
      </c>
    </row>
    <row r="9" spans="1:8" ht="15.75" x14ac:dyDescent="0.25">
      <c r="A9" s="40">
        <v>1</v>
      </c>
      <c r="B9" s="24" t="s">
        <v>27</v>
      </c>
      <c r="C9" s="29">
        <v>147</v>
      </c>
      <c r="D9" s="29">
        <v>0</v>
      </c>
      <c r="E9" s="29">
        <v>0</v>
      </c>
      <c r="F9" s="31">
        <v>1720</v>
      </c>
      <c r="G9" s="30">
        <v>0</v>
      </c>
      <c r="H9" s="30">
        <v>0</v>
      </c>
    </row>
    <row r="10" spans="1:8" ht="31.5" x14ac:dyDescent="0.25">
      <c r="A10" s="40"/>
      <c r="B10" s="24" t="s">
        <v>28</v>
      </c>
      <c r="C10" s="29">
        <v>112</v>
      </c>
      <c r="D10" s="29">
        <v>0</v>
      </c>
      <c r="E10" s="29">
        <v>0</v>
      </c>
      <c r="F10" s="31">
        <v>1289</v>
      </c>
      <c r="G10" s="30">
        <v>0</v>
      </c>
      <c r="H10" s="30">
        <v>0</v>
      </c>
    </row>
    <row r="11" spans="1:8" ht="15.75" x14ac:dyDescent="0.25">
      <c r="A11" s="41">
        <f>A9+1</f>
        <v>2</v>
      </c>
      <c r="B11" s="24" t="s">
        <v>29</v>
      </c>
      <c r="C11" s="29">
        <v>22</v>
      </c>
      <c r="D11" s="29">
        <v>1</v>
      </c>
      <c r="E11" s="29">
        <v>0</v>
      </c>
      <c r="F11" s="31">
        <v>1304</v>
      </c>
      <c r="G11" s="30">
        <v>150</v>
      </c>
      <c r="H11" s="30">
        <v>0</v>
      </c>
    </row>
    <row r="12" spans="1:8" ht="31.5" x14ac:dyDescent="0.25">
      <c r="A12" s="42"/>
      <c r="B12" s="24" t="s">
        <v>35</v>
      </c>
      <c r="C12" s="29">
        <v>3</v>
      </c>
      <c r="D12" s="29">
        <v>0</v>
      </c>
      <c r="E12" s="29">
        <v>0</v>
      </c>
      <c r="F12" s="31">
        <v>230</v>
      </c>
      <c r="G12" s="30">
        <v>0</v>
      </c>
      <c r="H12" s="30">
        <v>0</v>
      </c>
    </row>
    <row r="13" spans="1:8" ht="31.5" x14ac:dyDescent="0.25">
      <c r="A13" s="40">
        <f>A11+1</f>
        <v>3</v>
      </c>
      <c r="B13" s="24" t="s">
        <v>30</v>
      </c>
      <c r="C13" s="29">
        <v>13</v>
      </c>
      <c r="D13" s="30">
        <v>1</v>
      </c>
      <c r="E13" s="30">
        <v>0</v>
      </c>
      <c r="F13" s="32">
        <v>4284.5200000000004</v>
      </c>
      <c r="G13" s="30">
        <v>350</v>
      </c>
      <c r="H13" s="30">
        <v>0</v>
      </c>
    </row>
    <row r="14" spans="1:8" ht="31.5" x14ac:dyDescent="0.25">
      <c r="A14" s="40"/>
      <c r="B14" s="24" t="s">
        <v>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</row>
    <row r="15" spans="1:8" ht="31.5" x14ac:dyDescent="0.25">
      <c r="A15" s="41">
        <f>A13+1</f>
        <v>4</v>
      </c>
      <c r="B15" s="24" t="s">
        <v>32</v>
      </c>
      <c r="C15" s="30">
        <v>1</v>
      </c>
      <c r="D15" s="30">
        <v>5</v>
      </c>
      <c r="E15" s="30">
        <v>0</v>
      </c>
      <c r="F15" s="32">
        <v>840</v>
      </c>
      <c r="G15" s="32">
        <v>16900</v>
      </c>
      <c r="H15" s="30">
        <v>0</v>
      </c>
    </row>
    <row r="16" spans="1:8" ht="31.5" x14ac:dyDescent="0.25">
      <c r="A16" s="42"/>
      <c r="B16" s="24" t="s">
        <v>31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</row>
    <row r="17" spans="1:8" ht="15.75" x14ac:dyDescent="0.25">
      <c r="A17" s="41">
        <f>A15+1</f>
        <v>5</v>
      </c>
      <c r="B17" s="24" t="s">
        <v>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</row>
    <row r="18" spans="1:8" ht="31.5" x14ac:dyDescent="0.25">
      <c r="A18" s="42"/>
      <c r="B18" s="24" t="s">
        <v>31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</row>
    <row r="19" spans="1:8" ht="15.75" x14ac:dyDescent="0.25">
      <c r="A19" s="27">
        <f>A17+1</f>
        <v>6</v>
      </c>
      <c r="B19" s="28" t="s">
        <v>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</row>
    <row r="20" spans="1:8" ht="15.75" x14ac:dyDescent="0.25">
      <c r="A20" s="20"/>
      <c r="B20" s="20"/>
      <c r="C20" s="20"/>
      <c r="D20" s="20"/>
      <c r="E20" s="20"/>
      <c r="F20" s="20"/>
      <c r="G20" s="20"/>
      <c r="H20" s="20"/>
    </row>
    <row r="21" spans="1:8" ht="47.25" customHeight="1" x14ac:dyDescent="0.25">
      <c r="A21" s="43" t="s">
        <v>36</v>
      </c>
      <c r="B21" s="43"/>
      <c r="C21" s="43"/>
      <c r="D21" s="43"/>
      <c r="E21" s="43"/>
      <c r="F21" s="43"/>
      <c r="G21" s="43"/>
      <c r="H21" s="43"/>
    </row>
    <row r="22" spans="1:8" ht="113.25" customHeight="1" x14ac:dyDescent="0.25">
      <c r="A22" s="44" t="s">
        <v>37</v>
      </c>
      <c r="B22" s="44"/>
      <c r="C22" s="44"/>
      <c r="D22" s="44"/>
      <c r="E22" s="44"/>
      <c r="F22" s="44"/>
      <c r="G22" s="44"/>
      <c r="H22" s="44"/>
    </row>
  </sheetData>
  <mergeCells count="14">
    <mergeCell ref="C7:E7"/>
    <mergeCell ref="F7:H7"/>
    <mergeCell ref="A1:H1"/>
    <mergeCell ref="A2:H2"/>
    <mergeCell ref="A3:H3"/>
    <mergeCell ref="A4:H4"/>
    <mergeCell ref="A6:H6"/>
    <mergeCell ref="A22:H22"/>
    <mergeCell ref="A9:A10"/>
    <mergeCell ref="A11:A12"/>
    <mergeCell ref="A13:A14"/>
    <mergeCell ref="A15:A16"/>
    <mergeCell ref="A17:A18"/>
    <mergeCell ref="A21:H21"/>
  </mergeCells>
  <hyperlinks>
    <hyperlink ref="A2" location="sub_1000" display="sub_1000" xr:uid="{00000000-0004-0000-0300-000000000000}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прил. 2</vt:lpstr>
      <vt:lpstr>прил. 3</vt:lpstr>
      <vt:lpstr>прил. 4</vt:lpstr>
      <vt:lpstr>прил. 5</vt:lpstr>
      <vt:lpstr>'прил. 2'!sub_2000</vt:lpstr>
      <vt:lpstr>'прил. 3'!sub_2000</vt:lpstr>
      <vt:lpstr>'прил. 4'!sub_2000</vt:lpstr>
      <vt:lpstr>'прил. 5'!sub_2000</vt:lpstr>
      <vt:lpstr>'прил. 4'!sub_444</vt:lpstr>
      <vt:lpstr>'прил. 5'!sub_444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2025-08-28T05:34:07Z</dcterms:modified>
</cp:coreProperties>
</file>